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8-2025\1 výzva\"/>
    </mc:Choice>
  </mc:AlternateContent>
  <xr:revisionPtr revIDLastSave="0" documentId="13_ncr:1_{A361A648-A07B-41D4-ACA3-DA842946BE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CPHP!$B$3:$U$31</definedName>
    <definedName name="_xlnm.Print_Area" localSheetId="0">CPHP!$B$1:$U$34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K17" i="1"/>
  <c r="K23" i="1"/>
  <c r="K29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0" i="1"/>
  <c r="H11" i="1"/>
  <c r="H12" i="1"/>
  <c r="H13" i="1"/>
  <c r="H14" i="1"/>
  <c r="H9" i="1"/>
  <c r="H8" i="1"/>
  <c r="H7" i="1"/>
  <c r="L29" i="1" l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34" i="1" l="1"/>
  <c r="J34" i="1"/>
</calcChain>
</file>

<file path=xl/sharedStrings.xml><?xml version="1.0" encoding="utf-8"?>
<sst xmlns="http://schemas.openxmlformats.org/spreadsheetml/2006/main" count="122" uniqueCount="97">
  <si>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</si>
  <si>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</si>
  <si>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</si>
  <si>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</si>
  <si>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</si>
  <si>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</si>
  <si>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</si>
  <si>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</si>
  <si>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</si>
  <si>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</si>
  <si>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</si>
  <si>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</si>
  <si>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</si>
  <si>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</si>
  <si>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</si>
  <si>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</si>
  <si>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</si>
  <si>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</si>
  <si>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</si>
  <si>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</si>
  <si>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</si>
  <si>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</si>
  <si>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</si>
  <si>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</si>
  <si>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</si>
  <si>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</si>
  <si>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</si>
  <si>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</si>
  <si>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</si>
  <si>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</si>
  <si>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</si>
  <si>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</si>
  <si>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</si>
  <si>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</si>
  <si>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</si>
  <si>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</si>
  <si>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</si>
  <si>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</si>
  <si>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018 - 2025</t>
  </si>
  <si>
    <t xml:space="preserve">VYSOCE ÚČINNÝ LEŠTÍCÍ PROSTŘEDEK </t>
  </si>
  <si>
    <t>ks</t>
  </si>
  <si>
    <t>VYSOCE ÚČINNÝ DEZINFEKČNÍ PROSTŘEDEK</t>
  </si>
  <si>
    <t>VYSOCE ÚČINNÝ ČISTIČ NA GRIL A KONVEKTOMATY</t>
  </si>
  <si>
    <t xml:space="preserve">VYSOCE UČINNÝ MYCÍ PROSTŘEDEK NA NÁDOBÍ  </t>
  </si>
  <si>
    <t>VYSOCE ÚČINNÝ ODSTAŇOVAČ PLÍSNÍ S ROZPRAŠOVAČEM</t>
  </si>
  <si>
    <t>VYSOCE ÚČINNÝ PROSTŘEDEK NA WC</t>
  </si>
  <si>
    <t>VYSOCE ÚČINNÝ ČISTIČ OKEN S ROZPRAŠOVAČEM</t>
  </si>
  <si>
    <t>VYSOCE ÚČINNÝ KRÉM NA RUCE</t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</si>
  <si>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</si>
  <si>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</si>
  <si>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</si>
  <si>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</si>
  <si>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</si>
  <si>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</si>
  <si>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</si>
  <si>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</si>
  <si>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</si>
  <si>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</si>
  <si>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</si>
  <si>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</si>
  <si>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</si>
  <si>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VŮNĚ WC - gel - "vanička"</t>
  </si>
  <si>
    <t>Osvěžovač vzduchu, gel - "vanička". Náplň 150 g - 200 g.</t>
  </si>
  <si>
    <t>MÝDLO  TEKUTÉ - bez aplikátoru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</si>
  <si>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</si>
  <si>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</si>
  <si>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</si>
  <si>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</si>
  <si>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</si>
  <si>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</si>
  <si>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Hygienické sáčky</t>
  </si>
  <si>
    <t>Sáčky hygienické (na vložky) mikrotenové. Balení 25 - 30 ks.</t>
  </si>
  <si>
    <t>Sáčky na odpadky - pevné</t>
  </si>
  <si>
    <t>role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</si>
  <si>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</si>
  <si>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</si>
  <si>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</si>
  <si>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</si>
  <si>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</si>
  <si>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</si>
  <si>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</si>
  <si>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</si>
  <si>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Společná faktura</t>
  </si>
  <si>
    <t>NE</t>
  </si>
  <si>
    <t>Jan Mráz,
Tel.: 606 521 214,
E-mail: mraz@ps.zcu.cz</t>
  </si>
  <si>
    <t xml:space="preserve">Technická 8,
301 00 Plzeň,
Provoz a služby - Správa budov    </t>
  </si>
  <si>
    <r>
      <t>Přípravek k leštění a následné konzervaci kuchyňských zařízení a všech ostatních nerezových ploch nebo předmětů. Zajišťuje účinnou dlouhodobou ochranu ošetřených ploch. Rozprašovač 700 -  750 ml. Chemická hustota 0,70 - 0,89 g-cm3.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chemické hustoty.</t>
    </r>
  </si>
  <si>
    <r>
      <t xml:space="preserve">Tekutý dezinfekční přípravek, účinně dezinfikuje vodu (bazény, studny) a povrchy, spolehlivě likviduje bakterie, viry, řasy a houby. Odstaňuje až 99,9% bakterií a virů. Obsah 1 - 1,2l. 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aktivníhio chlóru.</t>
    </r>
  </si>
  <si>
    <r>
      <t xml:space="preserve">Netoxický, na odstranění odolné mastnoty a připálené zbytky potravin. Určený do potravinářských provozů např. na trouby, grily a konvektomaty. Obsahuje  propanol 3-10%, 2-aminoethanol 1-3% Ph 10- 11 (neředěný). Náplň 700 - 750 ml, rozprašovač. </t>
    </r>
    <r>
      <rPr>
        <b/>
        <sz val="11"/>
        <color theme="1"/>
        <rFont val="Calibri"/>
        <family val="2"/>
        <charset val="238"/>
        <scheme val="minor"/>
      </rPr>
      <t>Požadujeme dodržení hodnoty Ph.</t>
    </r>
  </si>
  <si>
    <r>
      <t>Tekutý přípravek na ruční mytí nádobí. 5 - 15 % aniontové povrchově aktivní látky. Sodium Laureth Sulfate 10-20%, Lauramine Oxide 1-5%. 
Hodnota pH 8.2 - 9,7. Náplň 900 ml - 1000 ml.</t>
    </r>
    <r>
      <rPr>
        <b/>
        <sz val="11"/>
        <color theme="1"/>
        <rFont val="Calibri"/>
        <family val="2"/>
        <charset val="238"/>
        <scheme val="minor"/>
      </rPr>
      <t xml:space="preserve"> Požadujeme dodržení hodnot pH.</t>
    </r>
  </si>
  <si>
    <r>
      <t xml:space="preserve"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 Chloran sodný 1 - 5%, hydroxid sodný 0,5 - 2% rozprašovač -  500 - 550 ml. </t>
    </r>
    <r>
      <rPr>
        <b/>
        <sz val="11"/>
        <color theme="1"/>
        <rFont val="Calibri"/>
        <family val="2"/>
        <charset val="238"/>
        <scheme val="minor"/>
      </rPr>
      <t>Požadujeme dodržení aktivních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</si>
  <si>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Obashuje chlornan sodný, roztok,
obsah aktivního chloru 90 - 95%. </t>
    </r>
    <r>
      <rPr>
        <b/>
        <sz val="11"/>
        <color theme="1"/>
        <rFont val="Calibri"/>
        <family val="2"/>
        <charset val="238"/>
        <scheme val="minor"/>
      </rPr>
      <t>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</si>
  <si>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Obsahuje: Ethanol &gt;= 1 - &lt; 6%, Kyselina sírová &gt;= 1 - &lt; 1,9 %, Alkoholy &gt;= 1 - &lt; 1,3 % </t>
    </r>
    <r>
      <rPr>
        <b/>
        <sz val="11"/>
        <color theme="1"/>
        <rFont val="Calibri"/>
        <family val="2"/>
        <charset val="238"/>
        <scheme val="minor"/>
      </rPr>
      <t>Požadujeme dodržení chemických vlastností přípravku.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</si>
  <si>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Obsahuje 45 - 50 % vazelíny, 3 - 4 % lanolinu. Náplň 75 - 100ml.  </t>
    </r>
    <r>
      <rPr>
        <b/>
        <sz val="11"/>
        <color theme="1"/>
        <rFont val="Calibri"/>
        <family val="2"/>
        <charset val="238"/>
        <scheme val="minor"/>
      </rPr>
      <t>Požadujeme dodržční obsahu přírodních hydratačních složek.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</si>
  <si>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</si>
  <si>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Balíček skládaných Z-Z ručníků. 2vrstvé, bílé, 100% celuloza, rozměr 23 x 25 cm. 
Určeno do zásobníků. V kartonu min. 20 ks (balíčků).</t>
  </si>
  <si>
    <t xml:space="preserve">63 x 74 cm - 60 litrů. Pevné sáčky do odpadkových košů, vyrobené z HDPE fólie. Odolné proti roztržení a úniku tekutiny, tloušťka fólie min. 24 mic. 
Role 10 - 12 ks.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</si>
</sst>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03">
    <xf numFmtId="0" fontId="0" fillId="0" borderId="0" xfId="0"/>
    <xf numFmtId="0" fontId="18" fillId="6" borderId="12" xfId="0" applyFont="1" applyFill="1" applyBorder="1" applyAlignment="1" applyProtection="1">
      <alignment horizontal="center" vertical="center" wrapText="1"/>
      <protection locked="0"/>
    </xf>
    <xf numFmtId="0" fontId="18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18" fillId="6" borderId="1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18" fillId="6" borderId="14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0" fontId="18" fillId="6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1"/>
  <sheetViews>
    <sheetView tabSelected="1" zoomScale="96" zoomScaleNormal="96" workbookViewId="0">
      <selection activeCell="F21" sqref="F21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99" bestFit="1" customWidth="1"/>
    <col min="5" max="5" width="9" style="6" bestFit="1" customWidth="1"/>
    <col min="6" max="6" width="142.140625" style="7" customWidth="1"/>
    <col min="7" max="7" width="36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25.85546875" style="3" customWidth="1"/>
    <col min="18" max="18" width="25" style="3" customWidth="1"/>
    <col min="19" max="19" width="28.42578125" style="3" customWidth="1"/>
    <col min="20" max="20" width="11.5703125" style="3" hidden="1" customWidth="1"/>
    <col min="21" max="21" width="41.140625" style="8" customWidth="1"/>
    <col min="22" max="16384" width="9.140625" style="3"/>
  </cols>
  <sheetData>
    <row r="1" spans="1:21" ht="36" customHeight="1" x14ac:dyDescent="0.25">
      <c r="B1" s="4" t="s">
        <v>38</v>
      </c>
      <c r="C1" s="5"/>
      <c r="D1" s="5"/>
    </row>
    <row r="2" spans="1:21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1.5" thickTop="1" thickBot="1" x14ac:dyDescent="0.3">
      <c r="B6" s="28" t="s">
        <v>3</v>
      </c>
      <c r="C6" s="29" t="s">
        <v>22</v>
      </c>
      <c r="D6" s="29" t="s">
        <v>4</v>
      </c>
      <c r="E6" s="29" t="s">
        <v>23</v>
      </c>
      <c r="F6" s="29" t="s">
        <v>24</v>
      </c>
      <c r="G6" s="30" t="s">
        <v>37</v>
      </c>
      <c r="H6" s="29" t="s">
        <v>25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26</v>
      </c>
      <c r="N6" s="29" t="s">
        <v>27</v>
      </c>
      <c r="O6" s="29" t="s">
        <v>34</v>
      </c>
      <c r="P6" s="29" t="s">
        <v>28</v>
      </c>
      <c r="Q6" s="32" t="s">
        <v>29</v>
      </c>
      <c r="R6" s="29" t="s">
        <v>30</v>
      </c>
      <c r="S6" s="29" t="s">
        <v>35</v>
      </c>
      <c r="T6" s="29" t="s">
        <v>31</v>
      </c>
      <c r="U6" s="29" t="s">
        <v>32</v>
      </c>
    </row>
    <row r="7" spans="1:21" ht="43.5" customHeight="1" thickTop="1" x14ac:dyDescent="0.25">
      <c r="A7" s="33"/>
      <c r="B7" s="34">
        <v>1</v>
      </c>
      <c r="C7" s="35" t="s">
        <v>39</v>
      </c>
      <c r="D7" s="36">
        <v>20</v>
      </c>
      <c r="E7" s="37" t="s">
        <v>40</v>
      </c>
      <c r="F7" s="38" t="s">
        <v>86</v>
      </c>
      <c r="G7" s="1"/>
      <c r="H7" s="39">
        <f t="shared" ref="H7:H31" si="0">D7*I7</f>
        <v>3000</v>
      </c>
      <c r="I7" s="40">
        <v>150</v>
      </c>
      <c r="J7" s="100"/>
      <c r="K7" s="41">
        <f t="shared" ref="K7:K14" si="1">D7*J7</f>
        <v>0</v>
      </c>
      <c r="L7" s="42" t="str">
        <f t="shared" ref="L7:L14" si="2">IF(ISNUMBER(J7), IF(J7&gt;I7,"NEVYHOVUJE","VYHOVUJE")," ")</f>
        <v xml:space="preserve"> </v>
      </c>
      <c r="M7" s="43" t="s">
        <v>82</v>
      </c>
      <c r="N7" s="44" t="s">
        <v>83</v>
      </c>
      <c r="O7" s="45"/>
      <c r="P7" s="45"/>
      <c r="Q7" s="43" t="s">
        <v>84</v>
      </c>
      <c r="R7" s="43" t="s">
        <v>85</v>
      </c>
      <c r="S7" s="46" t="s">
        <v>36</v>
      </c>
      <c r="T7" s="45"/>
      <c r="U7" s="44" t="s">
        <v>20</v>
      </c>
    </row>
    <row r="8" spans="1:21" ht="38.25" customHeight="1" x14ac:dyDescent="0.25">
      <c r="B8" s="47">
        <v>2</v>
      </c>
      <c r="C8" s="48" t="s">
        <v>41</v>
      </c>
      <c r="D8" s="49">
        <v>100</v>
      </c>
      <c r="E8" s="50" t="s">
        <v>40</v>
      </c>
      <c r="F8" s="51" t="s">
        <v>87</v>
      </c>
      <c r="G8" s="2"/>
      <c r="H8" s="52">
        <f t="shared" si="0"/>
        <v>5700</v>
      </c>
      <c r="I8" s="53">
        <v>57</v>
      </c>
      <c r="J8" s="101"/>
      <c r="K8" s="54">
        <f t="shared" si="1"/>
        <v>0</v>
      </c>
      <c r="L8" s="55" t="str">
        <f t="shared" si="2"/>
        <v xml:space="preserve"> </v>
      </c>
      <c r="M8" s="56"/>
      <c r="N8" s="57"/>
      <c r="O8" s="58"/>
      <c r="P8" s="58"/>
      <c r="Q8" s="59"/>
      <c r="R8" s="59"/>
      <c r="S8" s="60"/>
      <c r="T8" s="58"/>
      <c r="U8" s="57"/>
    </row>
    <row r="9" spans="1:21" ht="38.25" customHeight="1" x14ac:dyDescent="0.25">
      <c r="B9" s="47">
        <v>3</v>
      </c>
      <c r="C9" s="48" t="s">
        <v>42</v>
      </c>
      <c r="D9" s="49">
        <v>50</v>
      </c>
      <c r="E9" s="50" t="s">
        <v>40</v>
      </c>
      <c r="F9" s="51" t="s">
        <v>88</v>
      </c>
      <c r="G9" s="2"/>
      <c r="H9" s="52">
        <f t="shared" si="0"/>
        <v>9000</v>
      </c>
      <c r="I9" s="53">
        <v>180</v>
      </c>
      <c r="J9" s="101"/>
      <c r="K9" s="54">
        <f t="shared" si="1"/>
        <v>0</v>
      </c>
      <c r="L9" s="55" t="str">
        <f t="shared" si="2"/>
        <v xml:space="preserve"> </v>
      </c>
      <c r="M9" s="56"/>
      <c r="N9" s="57"/>
      <c r="O9" s="58"/>
      <c r="P9" s="58"/>
      <c r="Q9" s="59"/>
      <c r="R9" s="59"/>
      <c r="S9" s="60"/>
      <c r="T9" s="58"/>
      <c r="U9" s="57"/>
    </row>
    <row r="10" spans="1:21" ht="45.75" customHeight="1" x14ac:dyDescent="0.25">
      <c r="B10" s="47">
        <v>4</v>
      </c>
      <c r="C10" s="48" t="s">
        <v>43</v>
      </c>
      <c r="D10" s="49">
        <v>50</v>
      </c>
      <c r="E10" s="50" t="s">
        <v>40</v>
      </c>
      <c r="F10" s="51" t="s">
        <v>89</v>
      </c>
      <c r="G10" s="2"/>
      <c r="H10" s="52">
        <f t="shared" si="0"/>
        <v>4000</v>
      </c>
      <c r="I10" s="53">
        <v>80</v>
      </c>
      <c r="J10" s="101"/>
      <c r="K10" s="54">
        <f t="shared" si="1"/>
        <v>0</v>
      </c>
      <c r="L10" s="55" t="str">
        <f t="shared" si="2"/>
        <v xml:space="preserve"> </v>
      </c>
      <c r="M10" s="56"/>
      <c r="N10" s="57"/>
      <c r="O10" s="58"/>
      <c r="P10" s="58"/>
      <c r="Q10" s="59"/>
      <c r="R10" s="59"/>
      <c r="S10" s="60"/>
      <c r="T10" s="58"/>
      <c r="U10" s="57"/>
    </row>
    <row r="11" spans="1:21" ht="62.25" customHeight="1" x14ac:dyDescent="0.25">
      <c r="B11" s="47">
        <v>5</v>
      </c>
      <c r="C11" s="48" t="s">
        <v>44</v>
      </c>
      <c r="D11" s="49">
        <v>50</v>
      </c>
      <c r="E11" s="50" t="s">
        <v>40</v>
      </c>
      <c r="F11" s="51" t="s">
        <v>90</v>
      </c>
      <c r="G11" s="2"/>
      <c r="H11" s="52">
        <f t="shared" si="0"/>
        <v>4500</v>
      </c>
      <c r="I11" s="53">
        <v>90</v>
      </c>
      <c r="J11" s="101"/>
      <c r="K11" s="54">
        <f t="shared" si="1"/>
        <v>0</v>
      </c>
      <c r="L11" s="55" t="str">
        <f t="shared" si="2"/>
        <v xml:space="preserve"> </v>
      </c>
      <c r="M11" s="56"/>
      <c r="N11" s="57"/>
      <c r="O11" s="58"/>
      <c r="P11" s="58"/>
      <c r="Q11" s="59"/>
      <c r="R11" s="59"/>
      <c r="S11" s="60"/>
      <c r="T11" s="58"/>
      <c r="U11" s="57"/>
    </row>
    <row r="12" spans="1:21" ht="63.75" customHeight="1" x14ac:dyDescent="0.25">
      <c r="B12" s="47">
        <v>6</v>
      </c>
      <c r="C12" s="48" t="s">
        <v>45</v>
      </c>
      <c r="D12" s="49">
        <v>100</v>
      </c>
      <c r="E12" s="50" t="s">
        <v>40</v>
      </c>
      <c r="F12" s="51" t="s">
        <v>91</v>
      </c>
      <c r="G12" s="2"/>
      <c r="H12" s="52">
        <f t="shared" si="0"/>
        <v>5500</v>
      </c>
      <c r="I12" s="53">
        <v>55</v>
      </c>
      <c r="J12" s="101"/>
      <c r="K12" s="54">
        <f t="shared" si="1"/>
        <v>0</v>
      </c>
      <c r="L12" s="55" t="str">
        <f t="shared" si="2"/>
        <v xml:space="preserve"> </v>
      </c>
      <c r="M12" s="56"/>
      <c r="N12" s="57"/>
      <c r="O12" s="58"/>
      <c r="P12" s="58"/>
      <c r="Q12" s="59"/>
      <c r="R12" s="59"/>
      <c r="S12" s="60"/>
      <c r="T12" s="58"/>
      <c r="U12" s="57"/>
    </row>
    <row r="13" spans="1:21" ht="75" customHeight="1" x14ac:dyDescent="0.25">
      <c r="B13" s="47">
        <v>7</v>
      </c>
      <c r="C13" s="48" t="s">
        <v>46</v>
      </c>
      <c r="D13" s="49">
        <v>50</v>
      </c>
      <c r="E13" s="50" t="s">
        <v>40</v>
      </c>
      <c r="F13" s="51" t="s">
        <v>92</v>
      </c>
      <c r="G13" s="2"/>
      <c r="H13" s="52">
        <f t="shared" si="0"/>
        <v>3500</v>
      </c>
      <c r="I13" s="53">
        <v>70</v>
      </c>
      <c r="J13" s="101"/>
      <c r="K13" s="54">
        <f t="shared" si="1"/>
        <v>0</v>
      </c>
      <c r="L13" s="55" t="str">
        <f t="shared" si="2"/>
        <v xml:space="preserve"> </v>
      </c>
      <c r="M13" s="56"/>
      <c r="N13" s="57"/>
      <c r="O13" s="58"/>
      <c r="P13" s="58"/>
      <c r="Q13" s="59"/>
      <c r="R13" s="59"/>
      <c r="S13" s="60"/>
      <c r="T13" s="58"/>
      <c r="U13" s="57"/>
    </row>
    <row r="14" spans="1:21" ht="75" customHeight="1" x14ac:dyDescent="0.25">
      <c r="B14" s="47">
        <v>8</v>
      </c>
      <c r="C14" s="48" t="s">
        <v>47</v>
      </c>
      <c r="D14" s="49">
        <v>20</v>
      </c>
      <c r="E14" s="50" t="s">
        <v>40</v>
      </c>
      <c r="F14" s="51" t="s">
        <v>93</v>
      </c>
      <c r="G14" s="2"/>
      <c r="H14" s="52">
        <f t="shared" si="0"/>
        <v>1100</v>
      </c>
      <c r="I14" s="53">
        <v>55</v>
      </c>
      <c r="J14" s="101"/>
      <c r="K14" s="54">
        <f t="shared" si="1"/>
        <v>0</v>
      </c>
      <c r="L14" s="55" t="str">
        <f t="shared" si="2"/>
        <v xml:space="preserve"> </v>
      </c>
      <c r="M14" s="56"/>
      <c r="N14" s="57"/>
      <c r="O14" s="58"/>
      <c r="P14" s="58"/>
      <c r="Q14" s="59"/>
      <c r="R14" s="59"/>
      <c r="S14" s="60"/>
      <c r="T14" s="58"/>
      <c r="U14" s="61"/>
    </row>
    <row r="15" spans="1:21" ht="39" customHeight="1" x14ac:dyDescent="0.25">
      <c r="B15" s="47">
        <v>9</v>
      </c>
      <c r="C15" s="48" t="s">
        <v>48</v>
      </c>
      <c r="D15" s="49">
        <v>5000</v>
      </c>
      <c r="E15" s="50" t="s">
        <v>49</v>
      </c>
      <c r="F15" s="51" t="s">
        <v>95</v>
      </c>
      <c r="G15" s="62" t="s">
        <v>83</v>
      </c>
      <c r="H15" s="52">
        <f t="shared" si="0"/>
        <v>110000</v>
      </c>
      <c r="I15" s="53">
        <v>22</v>
      </c>
      <c r="J15" s="101"/>
      <c r="K15" s="54">
        <f t="shared" ref="K15:K31" si="3">D15*J15</f>
        <v>0</v>
      </c>
      <c r="L15" s="55" t="str">
        <f t="shared" ref="L15:L31" si="4">IF(ISNUMBER(J15), IF(J15&gt;I15,"NEVYHOVUJE","VYHOVUJE")," ")</f>
        <v xml:space="preserve"> </v>
      </c>
      <c r="M15" s="56"/>
      <c r="N15" s="57"/>
      <c r="O15" s="58"/>
      <c r="P15" s="58"/>
      <c r="Q15" s="59"/>
      <c r="R15" s="59"/>
      <c r="S15" s="60"/>
      <c r="T15" s="58"/>
      <c r="U15" s="50" t="s">
        <v>15</v>
      </c>
    </row>
    <row r="16" spans="1:21" ht="45.75" customHeight="1" x14ac:dyDescent="0.25">
      <c r="B16" s="47">
        <v>10</v>
      </c>
      <c r="C16" s="48" t="s">
        <v>50</v>
      </c>
      <c r="D16" s="49">
        <v>300</v>
      </c>
      <c r="E16" s="50" t="s">
        <v>51</v>
      </c>
      <c r="F16" s="63" t="s">
        <v>52</v>
      </c>
      <c r="G16" s="64"/>
      <c r="H16" s="52">
        <f t="shared" si="0"/>
        <v>7200</v>
      </c>
      <c r="I16" s="53">
        <v>24</v>
      </c>
      <c r="J16" s="101"/>
      <c r="K16" s="54">
        <f t="shared" si="3"/>
        <v>0</v>
      </c>
      <c r="L16" s="55" t="str">
        <f t="shared" si="4"/>
        <v xml:space="preserve"> </v>
      </c>
      <c r="M16" s="56"/>
      <c r="N16" s="57"/>
      <c r="O16" s="58"/>
      <c r="P16" s="58"/>
      <c r="Q16" s="59"/>
      <c r="R16" s="59"/>
      <c r="S16" s="60"/>
      <c r="T16" s="58"/>
      <c r="U16" s="65" t="s">
        <v>14</v>
      </c>
    </row>
    <row r="17" spans="2:21" ht="39" customHeight="1" x14ac:dyDescent="0.25">
      <c r="B17" s="47">
        <v>11</v>
      </c>
      <c r="C17" s="48" t="s">
        <v>53</v>
      </c>
      <c r="D17" s="49">
        <v>600</v>
      </c>
      <c r="E17" s="50" t="s">
        <v>51</v>
      </c>
      <c r="F17" s="63" t="s">
        <v>54</v>
      </c>
      <c r="G17" s="64"/>
      <c r="H17" s="52">
        <f t="shared" si="0"/>
        <v>31200</v>
      </c>
      <c r="I17" s="53">
        <v>52</v>
      </c>
      <c r="J17" s="101"/>
      <c r="K17" s="54">
        <f t="shared" si="3"/>
        <v>0</v>
      </c>
      <c r="L17" s="55" t="str">
        <f t="shared" si="4"/>
        <v xml:space="preserve"> </v>
      </c>
      <c r="M17" s="56"/>
      <c r="N17" s="57"/>
      <c r="O17" s="58"/>
      <c r="P17" s="58"/>
      <c r="Q17" s="59"/>
      <c r="R17" s="59"/>
      <c r="S17" s="60"/>
      <c r="T17" s="58"/>
      <c r="U17" s="61"/>
    </row>
    <row r="18" spans="2:21" ht="42" customHeight="1" x14ac:dyDescent="0.25">
      <c r="B18" s="47">
        <v>12</v>
      </c>
      <c r="C18" s="48" t="s">
        <v>55</v>
      </c>
      <c r="D18" s="49">
        <v>50</v>
      </c>
      <c r="E18" s="50" t="s">
        <v>40</v>
      </c>
      <c r="F18" s="63" t="s">
        <v>56</v>
      </c>
      <c r="G18" s="64"/>
      <c r="H18" s="52">
        <f t="shared" si="0"/>
        <v>3750</v>
      </c>
      <c r="I18" s="53">
        <v>75</v>
      </c>
      <c r="J18" s="101"/>
      <c r="K18" s="54">
        <f t="shared" si="3"/>
        <v>0</v>
      </c>
      <c r="L18" s="55" t="str">
        <f t="shared" si="4"/>
        <v xml:space="preserve"> </v>
      </c>
      <c r="M18" s="56"/>
      <c r="N18" s="57"/>
      <c r="O18" s="58"/>
      <c r="P18" s="58"/>
      <c r="Q18" s="59"/>
      <c r="R18" s="59"/>
      <c r="S18" s="60"/>
      <c r="T18" s="58"/>
      <c r="U18" s="65" t="s">
        <v>21</v>
      </c>
    </row>
    <row r="19" spans="2:21" ht="38.25" customHeight="1" x14ac:dyDescent="0.25">
      <c r="B19" s="47">
        <v>13</v>
      </c>
      <c r="C19" s="48" t="s">
        <v>57</v>
      </c>
      <c r="D19" s="49">
        <v>10</v>
      </c>
      <c r="E19" s="50" t="s">
        <v>40</v>
      </c>
      <c r="F19" s="66" t="s">
        <v>58</v>
      </c>
      <c r="G19" s="64"/>
      <c r="H19" s="52">
        <f t="shared" si="0"/>
        <v>3600</v>
      </c>
      <c r="I19" s="53">
        <v>360</v>
      </c>
      <c r="J19" s="101"/>
      <c r="K19" s="54">
        <f t="shared" si="3"/>
        <v>0</v>
      </c>
      <c r="L19" s="55" t="str">
        <f t="shared" si="4"/>
        <v xml:space="preserve"> </v>
      </c>
      <c r="M19" s="56"/>
      <c r="N19" s="57"/>
      <c r="O19" s="58"/>
      <c r="P19" s="58"/>
      <c r="Q19" s="59"/>
      <c r="R19" s="59"/>
      <c r="S19" s="60"/>
      <c r="T19" s="58"/>
      <c r="U19" s="61"/>
    </row>
    <row r="20" spans="2:21" ht="40.5" customHeight="1" x14ac:dyDescent="0.25">
      <c r="B20" s="47">
        <v>14</v>
      </c>
      <c r="C20" s="48" t="s">
        <v>59</v>
      </c>
      <c r="D20" s="49">
        <v>50</v>
      </c>
      <c r="E20" s="50" t="s">
        <v>40</v>
      </c>
      <c r="F20" s="63" t="s">
        <v>60</v>
      </c>
      <c r="G20" s="64"/>
      <c r="H20" s="52">
        <f t="shared" si="0"/>
        <v>1500</v>
      </c>
      <c r="I20" s="53">
        <v>30</v>
      </c>
      <c r="J20" s="101"/>
      <c r="K20" s="54">
        <f t="shared" si="3"/>
        <v>0</v>
      </c>
      <c r="L20" s="55" t="str">
        <f t="shared" si="4"/>
        <v xml:space="preserve"> </v>
      </c>
      <c r="M20" s="56"/>
      <c r="N20" s="57"/>
      <c r="O20" s="58"/>
      <c r="P20" s="58"/>
      <c r="Q20" s="59"/>
      <c r="R20" s="59"/>
      <c r="S20" s="60"/>
      <c r="T20" s="58"/>
      <c r="U20" s="50" t="s">
        <v>19</v>
      </c>
    </row>
    <row r="21" spans="2:21" ht="26.25" customHeight="1" x14ac:dyDescent="0.25">
      <c r="B21" s="47">
        <v>15</v>
      </c>
      <c r="C21" s="48" t="s">
        <v>61</v>
      </c>
      <c r="D21" s="49">
        <v>50</v>
      </c>
      <c r="E21" s="50" t="s">
        <v>40</v>
      </c>
      <c r="F21" s="63" t="s">
        <v>62</v>
      </c>
      <c r="G21" s="64"/>
      <c r="H21" s="52">
        <f t="shared" si="0"/>
        <v>1000</v>
      </c>
      <c r="I21" s="53">
        <v>20</v>
      </c>
      <c r="J21" s="101"/>
      <c r="K21" s="54">
        <f t="shared" si="3"/>
        <v>0</v>
      </c>
      <c r="L21" s="55" t="str">
        <f t="shared" si="4"/>
        <v xml:space="preserve"> </v>
      </c>
      <c r="M21" s="56"/>
      <c r="N21" s="57"/>
      <c r="O21" s="58"/>
      <c r="P21" s="58"/>
      <c r="Q21" s="59"/>
      <c r="R21" s="59"/>
      <c r="S21" s="60"/>
      <c r="T21" s="58"/>
      <c r="U21" s="50" t="s">
        <v>18</v>
      </c>
    </row>
    <row r="22" spans="2:21" ht="38.25" customHeight="1" x14ac:dyDescent="0.25">
      <c r="B22" s="47">
        <v>16</v>
      </c>
      <c r="C22" s="48" t="s">
        <v>63</v>
      </c>
      <c r="D22" s="49">
        <v>70</v>
      </c>
      <c r="E22" s="50" t="s">
        <v>40</v>
      </c>
      <c r="F22" s="51" t="s">
        <v>94</v>
      </c>
      <c r="G22" s="64"/>
      <c r="H22" s="52">
        <f t="shared" si="0"/>
        <v>4900</v>
      </c>
      <c r="I22" s="53">
        <v>70</v>
      </c>
      <c r="J22" s="101"/>
      <c r="K22" s="54">
        <f t="shared" si="3"/>
        <v>0</v>
      </c>
      <c r="L22" s="55" t="str">
        <f t="shared" si="4"/>
        <v xml:space="preserve"> </v>
      </c>
      <c r="M22" s="56"/>
      <c r="N22" s="57"/>
      <c r="O22" s="58"/>
      <c r="P22" s="58"/>
      <c r="Q22" s="59"/>
      <c r="R22" s="59"/>
      <c r="S22" s="60"/>
      <c r="T22" s="58"/>
      <c r="U22" s="50" t="s">
        <v>20</v>
      </c>
    </row>
    <row r="23" spans="2:21" ht="28.5" customHeight="1" x14ac:dyDescent="0.25">
      <c r="B23" s="47">
        <v>17</v>
      </c>
      <c r="C23" s="48" t="s">
        <v>64</v>
      </c>
      <c r="D23" s="49">
        <v>20</v>
      </c>
      <c r="E23" s="50" t="s">
        <v>65</v>
      </c>
      <c r="F23" s="63" t="s">
        <v>66</v>
      </c>
      <c r="G23" s="64"/>
      <c r="H23" s="52">
        <f t="shared" si="0"/>
        <v>1100</v>
      </c>
      <c r="I23" s="53">
        <v>55</v>
      </c>
      <c r="J23" s="101"/>
      <c r="K23" s="54">
        <f t="shared" si="3"/>
        <v>0</v>
      </c>
      <c r="L23" s="55" t="str">
        <f t="shared" si="4"/>
        <v xml:space="preserve"> </v>
      </c>
      <c r="M23" s="56"/>
      <c r="N23" s="57"/>
      <c r="O23" s="58"/>
      <c r="P23" s="58"/>
      <c r="Q23" s="59"/>
      <c r="R23" s="59"/>
      <c r="S23" s="60"/>
      <c r="T23" s="58"/>
      <c r="U23" s="65" t="s">
        <v>12</v>
      </c>
    </row>
    <row r="24" spans="2:21" ht="28.5" customHeight="1" x14ac:dyDescent="0.25">
      <c r="B24" s="47">
        <v>18</v>
      </c>
      <c r="C24" s="48" t="s">
        <v>67</v>
      </c>
      <c r="D24" s="49">
        <v>40</v>
      </c>
      <c r="E24" s="50" t="s">
        <v>68</v>
      </c>
      <c r="F24" s="63" t="s">
        <v>69</v>
      </c>
      <c r="G24" s="64"/>
      <c r="H24" s="52">
        <f t="shared" si="0"/>
        <v>400</v>
      </c>
      <c r="I24" s="53">
        <v>10</v>
      </c>
      <c r="J24" s="101"/>
      <c r="K24" s="54">
        <f t="shared" si="3"/>
        <v>0</v>
      </c>
      <c r="L24" s="55" t="str">
        <f t="shared" si="4"/>
        <v xml:space="preserve"> </v>
      </c>
      <c r="M24" s="56"/>
      <c r="N24" s="57"/>
      <c r="O24" s="58"/>
      <c r="P24" s="58"/>
      <c r="Q24" s="59"/>
      <c r="R24" s="59"/>
      <c r="S24" s="60"/>
      <c r="T24" s="58"/>
      <c r="U24" s="61"/>
    </row>
    <row r="25" spans="2:21" ht="28.5" customHeight="1" x14ac:dyDescent="0.25">
      <c r="B25" s="47">
        <v>19</v>
      </c>
      <c r="C25" s="66" t="s">
        <v>70</v>
      </c>
      <c r="D25" s="49">
        <v>100</v>
      </c>
      <c r="E25" s="50" t="s">
        <v>65</v>
      </c>
      <c r="F25" s="66" t="s">
        <v>71</v>
      </c>
      <c r="G25" s="64"/>
      <c r="H25" s="52">
        <f t="shared" si="0"/>
        <v>1500</v>
      </c>
      <c r="I25" s="53">
        <v>15</v>
      </c>
      <c r="J25" s="101"/>
      <c r="K25" s="54">
        <f t="shared" si="3"/>
        <v>0</v>
      </c>
      <c r="L25" s="55" t="str">
        <f t="shared" si="4"/>
        <v xml:space="preserve"> </v>
      </c>
      <c r="M25" s="56"/>
      <c r="N25" s="57"/>
      <c r="O25" s="58"/>
      <c r="P25" s="58"/>
      <c r="Q25" s="59"/>
      <c r="R25" s="59"/>
      <c r="S25" s="60"/>
      <c r="T25" s="58"/>
      <c r="U25" s="65" t="s">
        <v>13</v>
      </c>
    </row>
    <row r="26" spans="2:21" ht="38.25" customHeight="1" x14ac:dyDescent="0.25">
      <c r="B26" s="47">
        <v>20</v>
      </c>
      <c r="C26" s="48" t="s">
        <v>72</v>
      </c>
      <c r="D26" s="49">
        <v>200</v>
      </c>
      <c r="E26" s="50" t="s">
        <v>73</v>
      </c>
      <c r="F26" s="51" t="s">
        <v>96</v>
      </c>
      <c r="G26" s="64"/>
      <c r="H26" s="52">
        <f t="shared" si="0"/>
        <v>4000</v>
      </c>
      <c r="I26" s="53">
        <v>20</v>
      </c>
      <c r="J26" s="101"/>
      <c r="K26" s="54">
        <f t="shared" si="3"/>
        <v>0</v>
      </c>
      <c r="L26" s="55" t="str">
        <f t="shared" si="4"/>
        <v xml:space="preserve"> </v>
      </c>
      <c r="M26" s="56"/>
      <c r="N26" s="57"/>
      <c r="O26" s="58"/>
      <c r="P26" s="58"/>
      <c r="Q26" s="59"/>
      <c r="R26" s="59"/>
      <c r="S26" s="60"/>
      <c r="T26" s="58"/>
      <c r="U26" s="61"/>
    </row>
    <row r="27" spans="2:21" ht="26.25" customHeight="1" x14ac:dyDescent="0.25">
      <c r="B27" s="47">
        <v>21</v>
      </c>
      <c r="C27" s="48" t="s">
        <v>74</v>
      </c>
      <c r="D27" s="49">
        <v>200</v>
      </c>
      <c r="E27" s="50" t="s">
        <v>40</v>
      </c>
      <c r="F27" s="63" t="s">
        <v>75</v>
      </c>
      <c r="G27" s="64"/>
      <c r="H27" s="52">
        <f t="shared" si="0"/>
        <v>3400</v>
      </c>
      <c r="I27" s="53">
        <v>17</v>
      </c>
      <c r="J27" s="101"/>
      <c r="K27" s="54">
        <f t="shared" si="3"/>
        <v>0</v>
      </c>
      <c r="L27" s="55" t="str">
        <f t="shared" si="4"/>
        <v xml:space="preserve"> </v>
      </c>
      <c r="M27" s="56"/>
      <c r="N27" s="57"/>
      <c r="O27" s="58"/>
      <c r="P27" s="58"/>
      <c r="Q27" s="59"/>
      <c r="R27" s="59"/>
      <c r="S27" s="60"/>
      <c r="T27" s="58"/>
      <c r="U27" s="65" t="s">
        <v>17</v>
      </c>
    </row>
    <row r="28" spans="2:21" ht="26.25" customHeight="1" x14ac:dyDescent="0.25">
      <c r="B28" s="47">
        <v>22</v>
      </c>
      <c r="C28" s="48" t="s">
        <v>74</v>
      </c>
      <c r="D28" s="49">
        <v>100</v>
      </c>
      <c r="E28" s="50" t="s">
        <v>40</v>
      </c>
      <c r="F28" s="63" t="s">
        <v>76</v>
      </c>
      <c r="G28" s="64"/>
      <c r="H28" s="52">
        <f t="shared" si="0"/>
        <v>2500</v>
      </c>
      <c r="I28" s="53">
        <v>25</v>
      </c>
      <c r="J28" s="101"/>
      <c r="K28" s="54">
        <f t="shared" si="3"/>
        <v>0</v>
      </c>
      <c r="L28" s="55" t="str">
        <f t="shared" si="4"/>
        <v xml:space="preserve"> </v>
      </c>
      <c r="M28" s="56"/>
      <c r="N28" s="57"/>
      <c r="O28" s="58"/>
      <c r="P28" s="58"/>
      <c r="Q28" s="59"/>
      <c r="R28" s="59"/>
      <c r="S28" s="60"/>
      <c r="T28" s="58"/>
      <c r="U28" s="61"/>
    </row>
    <row r="29" spans="2:21" ht="26.25" customHeight="1" x14ac:dyDescent="0.25">
      <c r="B29" s="47">
        <v>23</v>
      </c>
      <c r="C29" s="48" t="s">
        <v>77</v>
      </c>
      <c r="D29" s="49">
        <v>50</v>
      </c>
      <c r="E29" s="50" t="s">
        <v>40</v>
      </c>
      <c r="F29" s="63" t="s">
        <v>78</v>
      </c>
      <c r="G29" s="64"/>
      <c r="H29" s="52">
        <f t="shared" si="0"/>
        <v>250</v>
      </c>
      <c r="I29" s="53">
        <v>5</v>
      </c>
      <c r="J29" s="101"/>
      <c r="K29" s="54">
        <f t="shared" si="3"/>
        <v>0</v>
      </c>
      <c r="L29" s="55" t="str">
        <f t="shared" si="4"/>
        <v xml:space="preserve"> </v>
      </c>
      <c r="M29" s="56"/>
      <c r="N29" s="57"/>
      <c r="O29" s="58"/>
      <c r="P29" s="58"/>
      <c r="Q29" s="59"/>
      <c r="R29" s="59"/>
      <c r="S29" s="60"/>
      <c r="T29" s="58"/>
      <c r="U29" s="65" t="s">
        <v>16</v>
      </c>
    </row>
    <row r="30" spans="2:21" ht="26.25" customHeight="1" x14ac:dyDescent="0.25">
      <c r="B30" s="47">
        <v>24</v>
      </c>
      <c r="C30" s="48" t="s">
        <v>77</v>
      </c>
      <c r="D30" s="49">
        <v>50</v>
      </c>
      <c r="E30" s="50" t="s">
        <v>40</v>
      </c>
      <c r="F30" s="63" t="s">
        <v>79</v>
      </c>
      <c r="G30" s="64"/>
      <c r="H30" s="52">
        <f t="shared" si="0"/>
        <v>800</v>
      </c>
      <c r="I30" s="53">
        <v>16</v>
      </c>
      <c r="J30" s="101"/>
      <c r="K30" s="54">
        <f t="shared" si="3"/>
        <v>0</v>
      </c>
      <c r="L30" s="55" t="str">
        <f t="shared" si="4"/>
        <v xml:space="preserve"> </v>
      </c>
      <c r="M30" s="56"/>
      <c r="N30" s="57"/>
      <c r="O30" s="58"/>
      <c r="P30" s="58"/>
      <c r="Q30" s="59"/>
      <c r="R30" s="59"/>
      <c r="S30" s="60"/>
      <c r="T30" s="58"/>
      <c r="U30" s="61"/>
    </row>
    <row r="31" spans="2:21" ht="26.25" customHeight="1" thickBot="1" x14ac:dyDescent="0.3">
      <c r="B31" s="67">
        <v>25</v>
      </c>
      <c r="C31" s="68" t="s">
        <v>80</v>
      </c>
      <c r="D31" s="69">
        <v>20</v>
      </c>
      <c r="E31" s="70" t="s">
        <v>65</v>
      </c>
      <c r="F31" s="71" t="s">
        <v>81</v>
      </c>
      <c r="G31" s="72"/>
      <c r="H31" s="73">
        <f t="shared" si="0"/>
        <v>240</v>
      </c>
      <c r="I31" s="74">
        <v>12</v>
      </c>
      <c r="J31" s="102"/>
      <c r="K31" s="75">
        <f t="shared" si="3"/>
        <v>0</v>
      </c>
      <c r="L31" s="76" t="str">
        <f t="shared" si="4"/>
        <v xml:space="preserve"> </v>
      </c>
      <c r="M31" s="77"/>
      <c r="N31" s="78"/>
      <c r="O31" s="79"/>
      <c r="P31" s="79"/>
      <c r="Q31" s="80"/>
      <c r="R31" s="80"/>
      <c r="S31" s="81"/>
      <c r="T31" s="79"/>
      <c r="U31" s="70" t="s">
        <v>20</v>
      </c>
    </row>
    <row r="32" spans="2:21" ht="13.5" customHeight="1" thickTop="1" thickBot="1" x14ac:dyDescent="0.3">
      <c r="C32" s="3"/>
      <c r="D32" s="3"/>
      <c r="E32" s="3"/>
      <c r="F32" s="3"/>
      <c r="G32" s="3"/>
      <c r="H32" s="3"/>
      <c r="K32" s="82"/>
    </row>
    <row r="33" spans="2:21" ht="60.75" customHeight="1" thickTop="1" thickBot="1" x14ac:dyDescent="0.3">
      <c r="B33" s="83" t="s">
        <v>9</v>
      </c>
      <c r="C33" s="84"/>
      <c r="D33" s="84"/>
      <c r="E33" s="84"/>
      <c r="F33" s="84"/>
      <c r="G33" s="85"/>
      <c r="H33" s="86"/>
      <c r="I33" s="87" t="s">
        <v>10</v>
      </c>
      <c r="J33" s="88" t="s">
        <v>11</v>
      </c>
      <c r="K33" s="89"/>
      <c r="L33" s="90"/>
      <c r="M33" s="26"/>
      <c r="N33" s="26"/>
      <c r="O33" s="26"/>
      <c r="P33" s="26"/>
      <c r="Q33" s="26"/>
      <c r="R33" s="26"/>
      <c r="S33" s="26"/>
      <c r="T33" s="26"/>
      <c r="U33" s="91"/>
    </row>
    <row r="34" spans="2:21" ht="33" customHeight="1" thickTop="1" thickBot="1" x14ac:dyDescent="0.3">
      <c r="B34" s="92" t="s">
        <v>33</v>
      </c>
      <c r="C34" s="92"/>
      <c r="D34" s="92"/>
      <c r="E34" s="92"/>
      <c r="F34" s="92"/>
      <c r="G34" s="93"/>
      <c r="H34" s="94"/>
      <c r="I34" s="95">
        <f>SUM(H7:H31)</f>
        <v>213640</v>
      </c>
      <c r="J34" s="96">
        <f>SUM(K7:K31)</f>
        <v>0</v>
      </c>
      <c r="K34" s="97"/>
      <c r="L34" s="98"/>
    </row>
    <row r="35" spans="2:21" ht="14.25" customHeight="1" thickTop="1" x14ac:dyDescent="0.25"/>
    <row r="36" spans="2:21" ht="14.25" customHeight="1" x14ac:dyDescent="0.25"/>
    <row r="37" spans="2:21" ht="14.25" customHeight="1" x14ac:dyDescent="0.25"/>
    <row r="38" spans="2:21" ht="14.25" customHeight="1" x14ac:dyDescent="0.25"/>
    <row r="39" spans="2:21" ht="14.25" customHeight="1" x14ac:dyDescent="0.25"/>
    <row r="40" spans="2:21" ht="14.25" customHeight="1" x14ac:dyDescent="0.25"/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</sheetData>
  <sheetProtection algorithmName="SHA-512" hashValue="Vt/a1CNVhW/BQa/4lGWUdimakq9C71hFD3qf2Qb23d9Vk4Xr4NR4DFS4Tc3gUXRk88JQQHbJTWFKV9PpSKvlrw==" saltValue="UxgfRBj5VhIKCiUQApE7Sw==" spinCount="100000" sheet="1" objects="1" scenarios="1"/>
  <mergeCells count="21">
    <mergeCell ref="B34:F34"/>
    <mergeCell ref="J34:L34"/>
    <mergeCell ref="B1:D1"/>
    <mergeCell ref="B33:F33"/>
    <mergeCell ref="J33:L33"/>
    <mergeCell ref="G15:G31"/>
    <mergeCell ref="M7:M31"/>
    <mergeCell ref="N7:N31"/>
    <mergeCell ref="O7:O31"/>
    <mergeCell ref="P7:P31"/>
    <mergeCell ref="Q7:Q31"/>
    <mergeCell ref="R7:R31"/>
    <mergeCell ref="S7:S31"/>
    <mergeCell ref="T7:T31"/>
    <mergeCell ref="U7:U14"/>
    <mergeCell ref="U16:U17"/>
    <mergeCell ref="U18:U19"/>
    <mergeCell ref="U23:U24"/>
    <mergeCell ref="U25:U26"/>
    <mergeCell ref="U27:U28"/>
    <mergeCell ref="U29:U30"/>
  </mergeCells>
  <conditionalFormatting sqref="B7:B31 D7:D31">
    <cfRule type="containsBlanks" dxfId="10" priority="49">
      <formula>LEN(TRIM(B7))=0</formula>
    </cfRule>
  </conditionalFormatting>
  <conditionalFormatting sqref="B7:B31">
    <cfRule type="cellIs" dxfId="9" priority="43" operator="greaterThanOrEqual">
      <formula>1</formula>
    </cfRule>
  </conditionalFormatting>
  <conditionalFormatting sqref="G7:G15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31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31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3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 U15:U16 U18 U20:U23 U25 U27 U29 U31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2025-07-15T06:41:10Z</cp:lastPrinted>
  <dcterms:created xsi:type="dcterms:W3CDTF">2014-03-05T12:43:32Z</dcterms:created>
  <dcterms:modified xsi:type="dcterms:W3CDTF">2025-07-15T07:32:57Z</dcterms:modified>
</cp:coreProperties>
</file>